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2315" activeTab="1"/>
  </bookViews>
  <sheets>
    <sheet name="Database" sheetId="3" r:id="rId1"/>
    <sheet name="Maaş Bilgi Girişi" sheetId="2" r:id="rId2"/>
  </sheets>
  <definedNames>
    <definedName name="asgari_gecim">Database!$C$44:$C$45</definedName>
    <definedName name="cinsiyet">Database!$C$4:$C$5</definedName>
    <definedName name="cocuk_yardimi">Database!$A$44:$A$45</definedName>
    <definedName name="dil_tazminati_yararlanma">Database!$L$36:$L$37</definedName>
    <definedName name="engellilik">Database!$G$36:$G$39</definedName>
    <definedName name="engellilik_indirimi">Database!$G$36:$G$38</definedName>
    <definedName name="engellilik_yeni">Database!$G$36:$G$39</definedName>
    <definedName name="es_yardimi">Database!$C$36:$C$39</definedName>
    <definedName name="gosterge">Database!$Q$36:$Q$38</definedName>
    <definedName name="gssp">Database!$J$14</definedName>
    <definedName name="islem_kodu">Database!$A$4:$A$17</definedName>
    <definedName name="kesintiler">Database!$J$17:$J$28</definedName>
    <definedName name="maas_donemi">Database!$J$9:$J$10</definedName>
    <definedName name="medeni_hali">Database!$C$8:$C$9</definedName>
    <definedName name="ogrenim_durumu">Database!$F$4:$F$12</definedName>
    <definedName name="rapor_turu">Database!$A$50:$A$51</definedName>
    <definedName name="raporun_verildigi_yer">Database!$A$53:$A$58</definedName>
    <definedName name="seviye">Database!$O$36:$O$38</definedName>
    <definedName name="sigortalilik">Database!$J$12</definedName>
    <definedName name="unvan_adi">Database!$A$22:$A$32</definedName>
    <definedName name="yabanci_dil">Database!$J$36:$J$41</definedName>
    <definedName name="yakinlik">Database!$A$36:$A$41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5" i="2"/>
  <c r="I24" i="2"/>
  <c r="I23" i="2"/>
  <c r="O8" i="2" l="1"/>
  <c r="H8" i="2" l="1"/>
  <c r="C8" i="2"/>
  <c r="N5" i="2" l="1"/>
  <c r="I5" i="2"/>
</calcChain>
</file>

<file path=xl/sharedStrings.xml><?xml version="1.0" encoding="utf-8"?>
<sst xmlns="http://schemas.openxmlformats.org/spreadsheetml/2006/main" count="235" uniqueCount="189">
  <si>
    <t>11 - Açıktan Atama</t>
  </si>
  <si>
    <t>14 - İstifadan Dönüş</t>
  </si>
  <si>
    <t>16 - İhraçtan Dönüş</t>
  </si>
  <si>
    <t>İlk Öğretim</t>
  </si>
  <si>
    <t>İki Yıllık Yüksek Öğrenim</t>
  </si>
  <si>
    <t>Üç Yıllık Yüksek Öğrenim</t>
  </si>
  <si>
    <t>Dört Yıllık Yüksek Öğrenim</t>
  </si>
  <si>
    <t>Beş Yıllık Yüksek Öğrenim</t>
  </si>
  <si>
    <t>Lisansüstü - Master Eşdeğeri</t>
  </si>
  <si>
    <t>Lisansüstü - Doktora</t>
  </si>
  <si>
    <t>85159 - Bilgisayar Mühendisi</t>
  </si>
  <si>
    <t>12781 - Eğitici</t>
  </si>
  <si>
    <t>85050 - Mimar</t>
  </si>
  <si>
    <t>87502 - Tekniker</t>
  </si>
  <si>
    <t>59006 - Öğretmen</t>
  </si>
  <si>
    <t>8340 - İnşaat Mühendisi</t>
  </si>
  <si>
    <t>PERSONEL BİLGİLERİ</t>
  </si>
  <si>
    <t>KADRO BİLGİLERİ</t>
  </si>
  <si>
    <t>SİGORTA TABİLİK / MAAŞ ÖDEME DÖNEMİ</t>
  </si>
  <si>
    <t>Tabi Değil</t>
  </si>
  <si>
    <t>İŞLEM KODU</t>
  </si>
  <si>
    <t>## İŞE BAŞLAMA DURUMLARI ##</t>
  </si>
  <si>
    <t>## İŞTEN AYRILMA DURUMLARI ##</t>
  </si>
  <si>
    <t>## ÇALIŞAN PERSONELE İLİŞKİN DURUMLAR ##</t>
  </si>
  <si>
    <t>21 - Vefat</t>
  </si>
  <si>
    <t>22 - İstifa</t>
  </si>
  <si>
    <t>23 - Emeklilik</t>
  </si>
  <si>
    <t>24 - İhraç</t>
  </si>
  <si>
    <t>26 - Askere Gitme</t>
  </si>
  <si>
    <t>27 - Gaiplik</t>
  </si>
  <si>
    <t>51 - Çalışan Personel</t>
  </si>
  <si>
    <t>52 - Gecikmeli Fark Maaş</t>
  </si>
  <si>
    <t>T.C. KİMLİK NO</t>
  </si>
  <si>
    <t>ADI</t>
  </si>
  <si>
    <t>SOYADI</t>
  </si>
  <si>
    <t>BABA ADI</t>
  </si>
  <si>
    <t>DOĞUM YERİ</t>
  </si>
  <si>
    <t>DOĞUM TARİHİ</t>
  </si>
  <si>
    <t>SIRA NO</t>
  </si>
  <si>
    <t xml:space="preserve"> / YAŞ</t>
  </si>
  <si>
    <t>CİNSİYET</t>
  </si>
  <si>
    <t>MEDENİ HALİ</t>
  </si>
  <si>
    <t>İLK İŞE BAŞLAMA TARİHİ</t>
  </si>
  <si>
    <t>BİRİMDE İŞE BAŞLAMA TARİHİ</t>
  </si>
  <si>
    <t>Erkek</t>
  </si>
  <si>
    <t>Kadın</t>
  </si>
  <si>
    <t>Evli</t>
  </si>
  <si>
    <t>Bekar</t>
  </si>
  <si>
    <t>HİZMET SÜRESİ ( AY / YIL )</t>
  </si>
  <si>
    <t>ÖĞRENİM DURUMU</t>
  </si>
  <si>
    <t>Lise</t>
  </si>
  <si>
    <t>Altı Yıllık Yüksek Öğrenim</t>
  </si>
  <si>
    <t>POZİSYON UNVAN ADI</t>
  </si>
  <si>
    <t>UNVAN KODU</t>
  </si>
  <si>
    <t>82158 - Öğretici</t>
  </si>
  <si>
    <t>08660 - Elektrik Mühendisi</t>
  </si>
  <si>
    <t>08280 - Makine Mühendisi</t>
  </si>
  <si>
    <t>02536 - Proje Koordinatörü</t>
  </si>
  <si>
    <t>01630 - Proje Uzmanı</t>
  </si>
  <si>
    <t>SAHIS SİGORTA POLİÇESİ</t>
  </si>
  <si>
    <t>DİĞER BİLGİLER</t>
  </si>
  <si>
    <t>BANKA BİLGİLERİ</t>
  </si>
  <si>
    <t>BANKA ADI</t>
  </si>
  <si>
    <t>BANKA ŞUBE KODU</t>
  </si>
  <si>
    <t>BANKA IBAN NO</t>
  </si>
  <si>
    <t>BANKA HESAP NO</t>
  </si>
  <si>
    <t>T. İŞBANKASI A.Ş</t>
  </si>
  <si>
    <t>TR010006400000163001010101</t>
  </si>
  <si>
    <t>MATRAH VE GÜNCELLEME</t>
  </si>
  <si>
    <t>EKLENECEK VERGİ MATRAHI</t>
  </si>
  <si>
    <t>TOPLAM VERGİ MATRAHI</t>
  </si>
  <si>
    <t>EN SON GÜNCELLEME TARİHİ</t>
  </si>
  <si>
    <t>MAAŞ DÖNEMİ</t>
  </si>
  <si>
    <t>SİGORTALILIK</t>
  </si>
  <si>
    <t>GSSP/BİTİŞ TARİHİ</t>
  </si>
  <si>
    <t>SİGORTA TABİLİK/MAAŞ ÖDEME DÖNEMİ</t>
  </si>
  <si>
    <t>15' inde Peşin</t>
  </si>
  <si>
    <t>15' inde Calışarak</t>
  </si>
  <si>
    <t>5510 SK Tabi</t>
  </si>
  <si>
    <t>ALİ</t>
  </si>
  <si>
    <t>AKIL</t>
  </si>
  <si>
    <t>AHMET</t>
  </si>
  <si>
    <t>YAVUZELİ</t>
  </si>
  <si>
    <t>MAAŞ UNSURLARI</t>
  </si>
  <si>
    <t>TAZMİNAT ADI</t>
  </si>
  <si>
    <t>TAZMİNAT PUANI</t>
  </si>
  <si>
    <t>37 - Ek Ödeme (666 KHK)</t>
  </si>
  <si>
    <t>50 - Sözleşme Ücreti</t>
  </si>
  <si>
    <t>55 - Ön. Yıl D. S. Tut.(Önceki Yıl Döner Sermaye Katkı Payı Toplamı)</t>
  </si>
  <si>
    <t>ORAN / MİKTAR</t>
  </si>
  <si>
    <t>KESİNTİ BİLGİ GİRİŞİ</t>
  </si>
  <si>
    <t>KESİNTİ KODU</t>
  </si>
  <si>
    <t>10 - Aylıktan Kesme Cezası</t>
  </si>
  <si>
    <t>20 - Kefalet Giriş Aidatı</t>
  </si>
  <si>
    <t>30 - Kefalet Aylık Aidat</t>
  </si>
  <si>
    <t>40 - Kira</t>
  </si>
  <si>
    <t>80 - İkraz</t>
  </si>
  <si>
    <t>120 - Nafaka</t>
  </si>
  <si>
    <t>140 - İcra</t>
  </si>
  <si>
    <t>151 - İlksan Aidatı</t>
  </si>
  <si>
    <t>152 - İlksan İkraz Kesintisi</t>
  </si>
  <si>
    <t>160 - Sendika Aidatı</t>
  </si>
  <si>
    <t>305 - Bireysel Emeklilik</t>
  </si>
  <si>
    <t>PARA CEZASI / KEFALET AYLIK AİDATI / KİRA / KESİNTİ TUTARI</t>
  </si>
  <si>
    <t>TOPLAM-KALAN KESİNTİ TUTARI/NAFAKA/BES KODU</t>
  </si>
  <si>
    <t>OTOMATİK TAKSİT SAYISI-DEĞİŞİKLİĞE İZİN/TAKSİT SAYISI/ORAN</t>
  </si>
  <si>
    <t>SENDİKA KESİNTİ ORANI</t>
  </si>
  <si>
    <t>SAYMANLIK KODU/SENDİKA KODU/</t>
  </si>
  <si>
    <t>İCRA DOSYA NO/İLKSAN ÜYE NO/SENDİKA ÜYE NO/ŞİRKET ADI</t>
  </si>
  <si>
    <t>İCRA DAİRESİ KODU</t>
  </si>
  <si>
    <t>AİLE DURUM BİLGİSİ</t>
  </si>
  <si>
    <t>ADI - SOYADI</t>
  </si>
  <si>
    <t>AİLE DURUM BİLGİ GİRİŞİ</t>
  </si>
  <si>
    <t>YAKINLIK</t>
  </si>
  <si>
    <t>EŞ YARDIMI</t>
  </si>
  <si>
    <t>ÇOCUK YARDIMI</t>
  </si>
  <si>
    <t>ASGARİ GEÇİM İNDİRİMİ</t>
  </si>
  <si>
    <t>ENGELLİLİK YARDIMI</t>
  </si>
  <si>
    <t>Kendisi</t>
  </si>
  <si>
    <t>Eş</t>
  </si>
  <si>
    <t>Çocuk</t>
  </si>
  <si>
    <t>Babası</t>
  </si>
  <si>
    <t>Annesi</t>
  </si>
  <si>
    <t>Kardeşi</t>
  </si>
  <si>
    <t>1 - Eşi Çalışmıyor</t>
  </si>
  <si>
    <t>3 - Eşi Çocuk Yardımı Almıyor</t>
  </si>
  <si>
    <t>2 - Eşi Çocuk Yardımı Alıyor</t>
  </si>
  <si>
    <t>4 - Eşi Emekli, Serbest Meslek vb.</t>
  </si>
  <si>
    <t>ASGARİ GEÇİM İND.</t>
  </si>
  <si>
    <t>ENGELLİLİK İND.</t>
  </si>
  <si>
    <t xml:space="preserve">1 - Yararlanıyor </t>
  </si>
  <si>
    <t>0 - Yararlanmıyor</t>
  </si>
  <si>
    <t>Birinci Derecede</t>
  </si>
  <si>
    <t>İkinci Derecede</t>
  </si>
  <si>
    <t>Üçüncü Derecede</t>
  </si>
  <si>
    <t>Yararlanmıyor</t>
  </si>
  <si>
    <t>Ali AKIL</t>
  </si>
  <si>
    <t>DİL TAZMİNATI</t>
  </si>
  <si>
    <t>YABANCI DİL</t>
  </si>
  <si>
    <t>KURUMLARINCA YARARLANILIP/YARARLANILMADIĞI</t>
  </si>
  <si>
    <t>SEVİYE</t>
  </si>
  <si>
    <t>GÖSTERGE</t>
  </si>
  <si>
    <t>İLK SINAV TARİHİ</t>
  </si>
  <si>
    <t>SINAV GEÇERLİLİK TARİHİ</t>
  </si>
  <si>
    <t>GEÇERLİLİK BİTİŞ TARİHİ</t>
  </si>
  <si>
    <t>İngilizce</t>
  </si>
  <si>
    <t>Fransızca</t>
  </si>
  <si>
    <t>Almanca</t>
  </si>
  <si>
    <t>İtalyanca</t>
  </si>
  <si>
    <t>Diğer - Arapça</t>
  </si>
  <si>
    <t>Diğer -  Farsça</t>
  </si>
  <si>
    <t>YARARLANMA</t>
  </si>
  <si>
    <t>Yararlanıyor</t>
  </si>
  <si>
    <t>DA</t>
  </si>
  <si>
    <t>DB</t>
  </si>
  <si>
    <t>DC</t>
  </si>
  <si>
    <t>DA (750)</t>
  </si>
  <si>
    <t>DB (500)</t>
  </si>
  <si>
    <t>DC (250)</t>
  </si>
  <si>
    <t>SAĞLIK RAPORU</t>
  </si>
  <si>
    <t>RAPOR TÜRÜ</t>
  </si>
  <si>
    <t>RAPORUN VERİLDİĞİ YER</t>
  </si>
  <si>
    <t>BAŞLANGIÇ TARİHİ</t>
  </si>
  <si>
    <t>BİTİŞ TARİHİ</t>
  </si>
  <si>
    <t>GÜN SAYISI</t>
  </si>
  <si>
    <t>RAPOR BİLGİSİ</t>
  </si>
  <si>
    <t>Hastaneden Alınan Rapor</t>
  </si>
  <si>
    <t>Aile Hekiminden Alınan Rapor</t>
  </si>
  <si>
    <t>Aile Hekimliği</t>
  </si>
  <si>
    <t>Kurum Tabipliği</t>
  </si>
  <si>
    <t xml:space="preserve"> Poliklinik</t>
  </si>
  <si>
    <t>Devlet Hastanesi</t>
  </si>
  <si>
    <t>Üniversite Hastanesi</t>
  </si>
  <si>
    <t>Özel Hastane</t>
  </si>
  <si>
    <t>FİİLİ HİZMET ZAMMI</t>
  </si>
  <si>
    <t>YARARLANIR</t>
  </si>
  <si>
    <t>YARARLANMAZ</t>
  </si>
  <si>
    <t>X</t>
  </si>
  <si>
    <t>KANUNİ DAYANAK</t>
  </si>
  <si>
    <t>657 S.K. 4/B - 7/15754</t>
  </si>
  <si>
    <t xml:space="preserve">ADI </t>
  </si>
  <si>
    <t>GÖREV YERİ</t>
  </si>
  <si>
    <t>İLGİLİ PERSONELİN</t>
  </si>
  <si>
    <t>İlçe - Köy</t>
  </si>
  <si>
    <t>Kayıtlarımıza Uygundur</t>
  </si>
  <si>
    <t xml:space="preserve">Unvan - İmza - Mühür </t>
  </si>
  <si>
    <t>Onaylayan</t>
  </si>
  <si>
    <t>İLK SÖZLEŞME TUTARI</t>
  </si>
  <si>
    <t>4/B SÖZLEŞMELİ ÖĞRETMEN MAAŞ BİLGİ GİRİŞ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</si>
</sst>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hidden="1"/>
    </xf>
    <xf numFmtId="14" fontId="0" fillId="0" borderId="2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10" fillId="5" borderId="0" xfId="0" applyFont="1" applyFill="1" applyBorder="1"/>
    <xf numFmtId="0" fontId="9" fillId="5" borderId="0" xfId="0" applyFont="1" applyFill="1" applyBorder="1"/>
    <xf numFmtId="0" fontId="7" fillId="5" borderId="0" xfId="0" applyFont="1" applyFill="1" applyBorder="1"/>
    <xf numFmtId="0" fontId="11" fillId="5" borderId="0" xfId="0" applyFont="1" applyFill="1" applyBorder="1"/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/>
    <xf numFmtId="0" fontId="0" fillId="0" borderId="34" xfId="0" applyBorder="1"/>
    <xf numFmtId="0" fontId="0" fillId="0" borderId="35" xfId="0" applyBorder="1"/>
    <xf numFmtId="0" fontId="0" fillId="0" borderId="41" xfId="0" applyBorder="1"/>
    <xf numFmtId="0" fontId="0" fillId="0" borderId="30" xfId="0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S86"/>
  <sheetViews>
    <sheetView workbookViewId="0">
      <selection activeCell="A15" sqref="A15"/>
    </sheetView>
  </sheetViews>
  <sheetFormatPr defaultRowHeight="15" x14ac:dyDescent="0.25"/>
  <cols>
    <col min="1" max="1" width="41.85546875" bestFit="1" customWidth="1"/>
    <col min="10" max="10" width="11" bestFit="1" customWidth="1"/>
  </cols>
  <sheetData>
    <row r="1" spans="1:19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28.5" x14ac:dyDescent="0.45">
      <c r="A2" s="95" t="s">
        <v>16</v>
      </c>
      <c r="B2" s="95"/>
      <c r="C2" s="95"/>
      <c r="D2" s="95"/>
      <c r="E2" s="95"/>
      <c r="F2" s="95"/>
      <c r="G2" s="95"/>
      <c r="H2" s="95"/>
      <c r="I2" s="74"/>
      <c r="J2" s="95" t="s">
        <v>61</v>
      </c>
      <c r="K2" s="95"/>
      <c r="L2" s="95"/>
      <c r="M2" s="95"/>
      <c r="N2" s="95"/>
      <c r="O2" s="95"/>
      <c r="P2" s="95"/>
      <c r="Q2" s="95"/>
      <c r="R2" s="74"/>
      <c r="S2" s="74"/>
    </row>
    <row r="3" spans="1:19" ht="21" x14ac:dyDescent="0.35">
      <c r="A3" s="73" t="s">
        <v>20</v>
      </c>
      <c r="B3" s="72"/>
      <c r="C3" s="73" t="s">
        <v>40</v>
      </c>
      <c r="D3" s="72"/>
      <c r="E3" s="72"/>
      <c r="F3" s="73" t="s">
        <v>49</v>
      </c>
      <c r="G3" s="72"/>
      <c r="H3" s="72"/>
      <c r="I3" s="74"/>
      <c r="J3" s="73" t="s">
        <v>62</v>
      </c>
      <c r="K3" s="74"/>
      <c r="L3" s="74"/>
      <c r="M3" s="74"/>
      <c r="N3" s="74"/>
      <c r="O3" s="74"/>
      <c r="P3" s="74"/>
      <c r="Q3" s="74"/>
      <c r="R3" s="74"/>
      <c r="S3" s="74"/>
    </row>
    <row r="4" spans="1:19" x14ac:dyDescent="0.25">
      <c r="A4" s="75" t="s">
        <v>21</v>
      </c>
      <c r="B4" s="74"/>
      <c r="C4" s="74" t="s">
        <v>44</v>
      </c>
      <c r="D4" s="74"/>
      <c r="E4" s="74"/>
      <c r="F4" s="74" t="s">
        <v>3</v>
      </c>
      <c r="G4" s="74"/>
      <c r="H4" s="74"/>
      <c r="I4" s="74"/>
      <c r="J4" s="74" t="s">
        <v>66</v>
      </c>
      <c r="K4" s="74"/>
      <c r="L4" s="74"/>
      <c r="M4" s="74"/>
      <c r="N4" s="74"/>
      <c r="O4" s="74"/>
      <c r="P4" s="74"/>
      <c r="Q4" s="74"/>
      <c r="R4" s="74"/>
      <c r="S4" s="74"/>
    </row>
    <row r="5" spans="1:19" ht="21" x14ac:dyDescent="0.35">
      <c r="A5" s="74" t="s">
        <v>0</v>
      </c>
      <c r="B5" s="74"/>
      <c r="C5" s="74" t="s">
        <v>45</v>
      </c>
      <c r="D5" s="74"/>
      <c r="E5" s="74"/>
      <c r="F5" s="74" t="s">
        <v>50</v>
      </c>
      <c r="G5" s="74"/>
      <c r="H5" s="74"/>
      <c r="I5" s="74"/>
      <c r="J5" s="73" t="s">
        <v>63</v>
      </c>
      <c r="K5" s="74"/>
      <c r="L5" s="74"/>
      <c r="M5" s="74"/>
      <c r="N5" s="74"/>
      <c r="O5" s="74"/>
      <c r="P5" s="74"/>
      <c r="Q5" s="74"/>
      <c r="R5" s="74"/>
      <c r="S5" s="74"/>
    </row>
    <row r="6" spans="1:19" x14ac:dyDescent="0.25">
      <c r="A6" s="74" t="s">
        <v>1</v>
      </c>
      <c r="B6" s="74"/>
      <c r="C6" s="74"/>
      <c r="D6" s="74"/>
      <c r="E6" s="74"/>
      <c r="F6" s="74" t="s">
        <v>4</v>
      </c>
      <c r="G6" s="74"/>
      <c r="H6" s="74"/>
      <c r="I6" s="74"/>
      <c r="J6" s="74">
        <v>6406300027</v>
      </c>
      <c r="K6" s="74"/>
      <c r="L6" s="74"/>
      <c r="M6" s="74"/>
      <c r="N6" s="74"/>
      <c r="O6" s="74"/>
      <c r="P6" s="74"/>
      <c r="Q6" s="74"/>
      <c r="R6" s="74"/>
      <c r="S6" s="74"/>
    </row>
    <row r="7" spans="1:19" ht="28.5" x14ac:dyDescent="0.45">
      <c r="A7" s="74" t="s">
        <v>2</v>
      </c>
      <c r="B7" s="74"/>
      <c r="C7" s="73" t="s">
        <v>41</v>
      </c>
      <c r="D7" s="74"/>
      <c r="E7" s="74"/>
      <c r="F7" s="74" t="s">
        <v>5</v>
      </c>
      <c r="G7" s="74"/>
      <c r="H7" s="74"/>
      <c r="I7" s="74"/>
      <c r="J7" s="95" t="s">
        <v>75</v>
      </c>
      <c r="K7" s="95"/>
      <c r="L7" s="95"/>
      <c r="M7" s="95"/>
      <c r="N7" s="95"/>
      <c r="O7" s="95"/>
      <c r="P7" s="95"/>
      <c r="Q7" s="95"/>
      <c r="R7" s="74"/>
      <c r="S7" s="74"/>
    </row>
    <row r="8" spans="1:19" ht="21" x14ac:dyDescent="0.35">
      <c r="A8" s="75" t="s">
        <v>22</v>
      </c>
      <c r="B8" s="74"/>
      <c r="C8" s="74" t="s">
        <v>46</v>
      </c>
      <c r="D8" s="74"/>
      <c r="E8" s="74"/>
      <c r="F8" s="74" t="s">
        <v>6</v>
      </c>
      <c r="G8" s="74"/>
      <c r="H8" s="74"/>
      <c r="I8" s="74"/>
      <c r="J8" s="73" t="s">
        <v>72</v>
      </c>
      <c r="K8" s="74"/>
      <c r="L8" s="74"/>
      <c r="M8" s="74"/>
      <c r="N8" s="74"/>
      <c r="O8" s="74"/>
      <c r="P8" s="74"/>
      <c r="Q8" s="74"/>
      <c r="R8" s="74"/>
      <c r="S8" s="74"/>
    </row>
    <row r="9" spans="1:19" x14ac:dyDescent="0.25">
      <c r="A9" s="74" t="s">
        <v>24</v>
      </c>
      <c r="B9" s="74"/>
      <c r="C9" s="74" t="s">
        <v>47</v>
      </c>
      <c r="D9" s="74"/>
      <c r="E9" s="74"/>
      <c r="F9" s="74" t="s">
        <v>7</v>
      </c>
      <c r="G9" s="74"/>
      <c r="H9" s="74"/>
      <c r="I9" s="74"/>
      <c r="J9" s="74" t="s">
        <v>76</v>
      </c>
      <c r="K9" s="74"/>
      <c r="L9" s="74"/>
      <c r="M9" s="74"/>
      <c r="N9" s="74"/>
      <c r="O9" s="74"/>
      <c r="P9" s="74"/>
      <c r="Q9" s="74"/>
      <c r="R9" s="74"/>
      <c r="S9" s="74"/>
    </row>
    <row r="10" spans="1:19" x14ac:dyDescent="0.25">
      <c r="A10" s="74" t="s">
        <v>25</v>
      </c>
      <c r="B10" s="74"/>
      <c r="C10" s="74"/>
      <c r="D10" s="74"/>
      <c r="E10" s="74"/>
      <c r="F10" s="74" t="s">
        <v>51</v>
      </c>
      <c r="G10" s="74"/>
      <c r="H10" s="74"/>
      <c r="I10" s="74"/>
      <c r="J10" s="74" t="s">
        <v>77</v>
      </c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21" x14ac:dyDescent="0.35">
      <c r="A11" s="74" t="s">
        <v>26</v>
      </c>
      <c r="B11" s="74"/>
      <c r="C11" s="74"/>
      <c r="D11" s="74"/>
      <c r="E11" s="74"/>
      <c r="F11" s="74" t="s">
        <v>8</v>
      </c>
      <c r="G11" s="74"/>
      <c r="H11" s="74"/>
      <c r="I11" s="74"/>
      <c r="J11" s="73" t="s">
        <v>73</v>
      </c>
      <c r="K11" s="74"/>
      <c r="L11" s="74"/>
      <c r="M11" s="74"/>
      <c r="N11" s="74"/>
      <c r="O11" s="74"/>
      <c r="P11" s="74"/>
      <c r="Q11" s="74"/>
      <c r="R11" s="74"/>
      <c r="S11" s="74"/>
    </row>
    <row r="12" spans="1:19" x14ac:dyDescent="0.25">
      <c r="A12" s="74" t="s">
        <v>27</v>
      </c>
      <c r="B12" s="74"/>
      <c r="C12" s="74"/>
      <c r="D12" s="74"/>
      <c r="E12" s="74"/>
      <c r="F12" s="74" t="s">
        <v>9</v>
      </c>
      <c r="G12" s="74"/>
      <c r="H12" s="74"/>
      <c r="I12" s="74"/>
      <c r="J12" s="74" t="s">
        <v>78</v>
      </c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21" x14ac:dyDescent="0.35">
      <c r="A13" s="74" t="s">
        <v>28</v>
      </c>
      <c r="B13" s="74"/>
      <c r="C13" s="74"/>
      <c r="D13" s="74"/>
      <c r="E13" s="74"/>
      <c r="F13" s="74"/>
      <c r="G13" s="74"/>
      <c r="H13" s="74"/>
      <c r="I13" s="74"/>
      <c r="J13" s="73" t="s">
        <v>74</v>
      </c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25">
      <c r="A14" s="74" t="s">
        <v>29</v>
      </c>
      <c r="B14" s="74"/>
      <c r="C14" s="74"/>
      <c r="D14" s="74"/>
      <c r="E14" s="74"/>
      <c r="F14" s="74"/>
      <c r="G14" s="74"/>
      <c r="H14" s="74"/>
      <c r="I14" s="74"/>
      <c r="J14" s="74" t="s">
        <v>19</v>
      </c>
      <c r="K14" s="74"/>
      <c r="L14" s="74"/>
      <c r="M14" s="74"/>
      <c r="N14" s="74"/>
      <c r="O14" s="74"/>
      <c r="P14" s="74"/>
      <c r="Q14" s="74"/>
      <c r="R14" s="74"/>
      <c r="S14" s="74"/>
    </row>
    <row r="15" spans="1:19" x14ac:dyDescent="0.25">
      <c r="A15" s="75" t="s">
        <v>23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28.5" x14ac:dyDescent="0.45">
      <c r="A16" s="74" t="s">
        <v>30</v>
      </c>
      <c r="B16" s="74"/>
      <c r="C16" s="74"/>
      <c r="D16" s="74"/>
      <c r="E16" s="74"/>
      <c r="F16" s="74"/>
      <c r="G16" s="74"/>
      <c r="H16" s="74"/>
      <c r="I16" s="74"/>
      <c r="J16" s="95" t="s">
        <v>90</v>
      </c>
      <c r="K16" s="95"/>
      <c r="L16" s="95"/>
      <c r="M16" s="95"/>
      <c r="N16" s="95"/>
      <c r="O16" s="95"/>
      <c r="P16" s="95"/>
      <c r="Q16" s="95"/>
      <c r="R16" s="74"/>
      <c r="S16" s="74"/>
    </row>
    <row r="17" spans="1:19" x14ac:dyDescent="0.25">
      <c r="A17" s="74" t="s">
        <v>31</v>
      </c>
      <c r="B17" s="74"/>
      <c r="C17" s="74"/>
      <c r="D17" s="74"/>
      <c r="E17" s="74"/>
      <c r="F17" s="74"/>
      <c r="G17" s="74"/>
      <c r="H17" s="74"/>
      <c r="I17" s="74"/>
      <c r="J17" s="74" t="s">
        <v>92</v>
      </c>
      <c r="K17" s="74"/>
      <c r="L17" s="74"/>
      <c r="M17" s="74"/>
      <c r="N17" s="74"/>
      <c r="O17" s="74"/>
      <c r="P17" s="74"/>
      <c r="Q17" s="74"/>
      <c r="R17" s="74"/>
      <c r="S17" s="74"/>
    </row>
    <row r="18" spans="1:19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 t="s">
        <v>93</v>
      </c>
      <c r="K18" s="74"/>
      <c r="L18" s="74"/>
      <c r="M18" s="74"/>
      <c r="N18" s="74"/>
      <c r="O18" s="74"/>
      <c r="P18" s="74"/>
      <c r="Q18" s="74"/>
      <c r="R18" s="74"/>
      <c r="S18" s="74"/>
    </row>
    <row r="19" spans="1:19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 t="s">
        <v>94</v>
      </c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28.5" x14ac:dyDescent="0.45">
      <c r="A20" s="95" t="s">
        <v>17</v>
      </c>
      <c r="B20" s="95"/>
      <c r="C20" s="95"/>
      <c r="D20" s="95"/>
      <c r="E20" s="95"/>
      <c r="F20" s="95"/>
      <c r="G20" s="95"/>
      <c r="H20" s="95"/>
      <c r="I20" s="74"/>
      <c r="J20" s="74" t="s">
        <v>95</v>
      </c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21" x14ac:dyDescent="0.35">
      <c r="A21" s="73" t="s">
        <v>52</v>
      </c>
      <c r="B21" s="74"/>
      <c r="C21" s="74"/>
      <c r="D21" s="74"/>
      <c r="E21" s="74"/>
      <c r="F21" s="74"/>
      <c r="G21" s="74"/>
      <c r="H21" s="74"/>
      <c r="I21" s="74"/>
      <c r="J21" s="74" t="s">
        <v>96</v>
      </c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25">
      <c r="A22" s="74" t="s">
        <v>10</v>
      </c>
      <c r="B22" s="74"/>
      <c r="C22" s="74"/>
      <c r="D22" s="74"/>
      <c r="E22" s="74"/>
      <c r="F22" s="74"/>
      <c r="G22" s="74"/>
      <c r="H22" s="74"/>
      <c r="I22" s="74"/>
      <c r="J22" s="74" t="s">
        <v>97</v>
      </c>
      <c r="K22" s="74"/>
      <c r="L22" s="74"/>
      <c r="M22" s="74"/>
      <c r="N22" s="74"/>
      <c r="O22" s="74"/>
      <c r="P22" s="74"/>
      <c r="Q22" s="74"/>
      <c r="R22" s="74"/>
      <c r="S22" s="74"/>
    </row>
    <row r="23" spans="1:19" x14ac:dyDescent="0.25">
      <c r="A23" s="74" t="s">
        <v>55</v>
      </c>
      <c r="B23" s="74"/>
      <c r="C23" s="74"/>
      <c r="D23" s="74"/>
      <c r="E23" s="74"/>
      <c r="F23" s="74"/>
      <c r="G23" s="74"/>
      <c r="H23" s="74"/>
      <c r="I23" s="74"/>
      <c r="J23" s="74" t="s">
        <v>98</v>
      </c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2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 t="s">
        <v>99</v>
      </c>
      <c r="K24" s="74"/>
      <c r="L24" s="74"/>
      <c r="M24" s="74"/>
      <c r="N24" s="74"/>
      <c r="O24" s="74"/>
      <c r="P24" s="74"/>
      <c r="Q24" s="74"/>
      <c r="R24" s="74"/>
      <c r="S24" s="74"/>
    </row>
    <row r="25" spans="1:19" x14ac:dyDescent="0.25">
      <c r="A25" s="74" t="s">
        <v>56</v>
      </c>
      <c r="B25" s="74"/>
      <c r="C25" s="74"/>
      <c r="D25" s="74"/>
      <c r="E25" s="74"/>
      <c r="F25" s="74"/>
      <c r="G25" s="74"/>
      <c r="H25" s="74"/>
      <c r="I25" s="74"/>
      <c r="J25" s="74" t="s">
        <v>100</v>
      </c>
      <c r="K25" s="74"/>
      <c r="L25" s="74"/>
      <c r="M25" s="74"/>
      <c r="N25" s="74"/>
      <c r="O25" s="74"/>
      <c r="P25" s="74"/>
      <c r="Q25" s="74"/>
      <c r="R25" s="74"/>
      <c r="S25" s="74"/>
    </row>
    <row r="26" spans="1:19" x14ac:dyDescent="0.25">
      <c r="A26" s="74" t="s">
        <v>12</v>
      </c>
      <c r="B26" s="74"/>
      <c r="C26" s="74"/>
      <c r="D26" s="74"/>
      <c r="E26" s="74"/>
      <c r="F26" s="74"/>
      <c r="G26" s="74"/>
      <c r="H26" s="74"/>
      <c r="I26" s="74"/>
      <c r="J26" s="74" t="s">
        <v>101</v>
      </c>
      <c r="K26" s="74"/>
      <c r="L26" s="74"/>
      <c r="M26" s="74"/>
      <c r="N26" s="74"/>
      <c r="O26" s="74"/>
      <c r="P26" s="74"/>
      <c r="Q26" s="74"/>
      <c r="R26" s="74"/>
      <c r="S26" s="74"/>
    </row>
    <row r="27" spans="1:19" x14ac:dyDescent="0.25">
      <c r="A27" s="74" t="s">
        <v>57</v>
      </c>
      <c r="B27" s="74"/>
      <c r="C27" s="74"/>
      <c r="D27" s="74"/>
      <c r="E27" s="74"/>
      <c r="F27" s="74"/>
      <c r="G27" s="74"/>
      <c r="H27" s="74"/>
      <c r="I27" s="74"/>
      <c r="J27" s="74" t="s">
        <v>102</v>
      </c>
      <c r="K27" s="74"/>
      <c r="L27" s="74"/>
      <c r="M27" s="74"/>
      <c r="N27" s="74"/>
      <c r="O27" s="74"/>
      <c r="P27" s="74"/>
      <c r="Q27" s="74"/>
      <c r="R27" s="74"/>
      <c r="S27" s="74"/>
    </row>
    <row r="28" spans="1:19" x14ac:dyDescent="0.25">
      <c r="A28" s="74" t="s">
        <v>58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x14ac:dyDescent="0.25">
      <c r="A29" s="74" t="s">
        <v>13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x14ac:dyDescent="0.25">
      <c r="A30" s="74" t="s">
        <v>54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x14ac:dyDescent="0.25">
      <c r="A31" s="74" t="s">
        <v>14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x14ac:dyDescent="0.25">
      <c r="A32" s="74" t="s">
        <v>15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28.5" x14ac:dyDescent="0.45">
      <c r="A34" s="95" t="s">
        <v>110</v>
      </c>
      <c r="B34" s="95"/>
      <c r="C34" s="95"/>
      <c r="D34" s="95"/>
      <c r="E34" s="95"/>
      <c r="F34" s="95"/>
      <c r="G34" s="95"/>
      <c r="H34" s="95"/>
      <c r="I34" s="74"/>
      <c r="J34" s="95" t="s">
        <v>137</v>
      </c>
      <c r="K34" s="95"/>
      <c r="L34" s="95"/>
      <c r="M34" s="95"/>
      <c r="N34" s="95"/>
      <c r="O34" s="95"/>
      <c r="P34" s="95"/>
      <c r="Q34" s="95"/>
      <c r="R34" s="74"/>
      <c r="S34" s="74"/>
    </row>
    <row r="35" spans="1:19" ht="21" x14ac:dyDescent="0.35">
      <c r="A35" s="73" t="s">
        <v>113</v>
      </c>
      <c r="B35" s="74"/>
      <c r="C35" s="73" t="s">
        <v>114</v>
      </c>
      <c r="D35" s="74"/>
      <c r="E35" s="74"/>
      <c r="F35" s="73" t="s">
        <v>129</v>
      </c>
      <c r="G35" s="74"/>
      <c r="H35" s="74"/>
      <c r="I35" s="74"/>
      <c r="J35" s="73" t="s">
        <v>138</v>
      </c>
      <c r="K35" s="74"/>
      <c r="L35" s="73" t="s">
        <v>151</v>
      </c>
      <c r="M35" s="74"/>
      <c r="N35" s="74"/>
      <c r="O35" s="73" t="s">
        <v>140</v>
      </c>
      <c r="P35" s="74"/>
      <c r="Q35" s="73" t="s">
        <v>141</v>
      </c>
      <c r="R35" s="74"/>
      <c r="S35" s="74"/>
    </row>
    <row r="36" spans="1:19" x14ac:dyDescent="0.25">
      <c r="A36" s="74" t="s">
        <v>118</v>
      </c>
      <c r="B36" s="74"/>
      <c r="C36" s="74" t="s">
        <v>124</v>
      </c>
      <c r="D36" s="74"/>
      <c r="E36" s="74"/>
      <c r="F36" s="74"/>
      <c r="G36" s="74" t="s">
        <v>135</v>
      </c>
      <c r="H36" s="74"/>
      <c r="I36" s="74"/>
      <c r="J36" s="74" t="s">
        <v>145</v>
      </c>
      <c r="K36" s="74"/>
      <c r="L36" s="74" t="s">
        <v>152</v>
      </c>
      <c r="M36" s="74"/>
      <c r="N36" s="74"/>
      <c r="O36" s="74" t="s">
        <v>153</v>
      </c>
      <c r="P36" s="74"/>
      <c r="Q36" s="74" t="s">
        <v>156</v>
      </c>
      <c r="R36" s="74"/>
      <c r="S36" s="74"/>
    </row>
    <row r="37" spans="1:19" x14ac:dyDescent="0.25">
      <c r="A37" s="74" t="s">
        <v>119</v>
      </c>
      <c r="B37" s="74"/>
      <c r="C37" s="74" t="s">
        <v>126</v>
      </c>
      <c r="D37" s="74"/>
      <c r="E37" s="74"/>
      <c r="F37" s="74"/>
      <c r="G37" s="74" t="s">
        <v>132</v>
      </c>
      <c r="H37" s="74"/>
      <c r="I37" s="74"/>
      <c r="J37" s="74" t="s">
        <v>146</v>
      </c>
      <c r="K37" s="74"/>
      <c r="L37" s="74" t="s">
        <v>135</v>
      </c>
      <c r="M37" s="74"/>
      <c r="N37" s="74"/>
      <c r="O37" s="74" t="s">
        <v>154</v>
      </c>
      <c r="P37" s="74"/>
      <c r="Q37" s="74" t="s">
        <v>157</v>
      </c>
      <c r="R37" s="74"/>
      <c r="S37" s="74"/>
    </row>
    <row r="38" spans="1:19" x14ac:dyDescent="0.25">
      <c r="A38" s="74" t="s">
        <v>120</v>
      </c>
      <c r="B38" s="74"/>
      <c r="C38" s="74" t="s">
        <v>125</v>
      </c>
      <c r="D38" s="74"/>
      <c r="E38" s="74"/>
      <c r="F38" s="74"/>
      <c r="G38" s="74" t="s">
        <v>133</v>
      </c>
      <c r="H38" s="74"/>
      <c r="I38" s="74"/>
      <c r="J38" s="74" t="s">
        <v>147</v>
      </c>
      <c r="K38" s="74"/>
      <c r="L38" s="74"/>
      <c r="M38" s="74"/>
      <c r="N38" s="74"/>
      <c r="O38" s="74" t="s">
        <v>155</v>
      </c>
      <c r="P38" s="74"/>
      <c r="Q38" s="74" t="s">
        <v>158</v>
      </c>
      <c r="R38" s="74"/>
      <c r="S38" s="74"/>
    </row>
    <row r="39" spans="1:19" x14ac:dyDescent="0.25">
      <c r="A39" s="74" t="s">
        <v>121</v>
      </c>
      <c r="B39" s="74"/>
      <c r="C39" s="74" t="s">
        <v>127</v>
      </c>
      <c r="D39" s="74"/>
      <c r="E39" s="74"/>
      <c r="F39" s="74"/>
      <c r="G39" s="74" t="s">
        <v>134</v>
      </c>
      <c r="H39" s="74"/>
      <c r="I39" s="74"/>
      <c r="J39" s="74" t="s">
        <v>148</v>
      </c>
      <c r="K39" s="74"/>
      <c r="L39" s="74"/>
      <c r="M39" s="74"/>
      <c r="N39" s="74"/>
      <c r="O39" s="74"/>
      <c r="P39" s="74"/>
      <c r="Q39" s="74"/>
      <c r="R39" s="74"/>
      <c r="S39" s="74"/>
    </row>
    <row r="40" spans="1:19" x14ac:dyDescent="0.25">
      <c r="A40" s="74" t="s">
        <v>122</v>
      </c>
      <c r="B40" s="74"/>
      <c r="C40" s="74"/>
      <c r="D40" s="74"/>
      <c r="E40" s="74"/>
      <c r="F40" s="74"/>
      <c r="G40" s="74"/>
      <c r="H40" s="74"/>
      <c r="I40" s="74"/>
      <c r="J40" s="74" t="s">
        <v>149</v>
      </c>
      <c r="K40" s="74"/>
      <c r="L40" s="74"/>
      <c r="M40" s="74"/>
      <c r="N40" s="74"/>
      <c r="O40" s="74"/>
      <c r="P40" s="74"/>
      <c r="Q40" s="74"/>
      <c r="R40" s="74"/>
      <c r="S40" s="74"/>
    </row>
    <row r="41" spans="1:19" x14ac:dyDescent="0.25">
      <c r="A41" s="74" t="s">
        <v>123</v>
      </c>
      <c r="B41" s="74"/>
      <c r="C41" s="74"/>
      <c r="D41" s="74"/>
      <c r="E41" s="74"/>
      <c r="F41" s="74"/>
      <c r="G41" s="74"/>
      <c r="H41" s="74"/>
      <c r="I41" s="74"/>
      <c r="J41" s="74" t="s">
        <v>150</v>
      </c>
      <c r="K41" s="74"/>
      <c r="L41" s="74"/>
      <c r="M41" s="74"/>
      <c r="N41" s="74"/>
      <c r="O41" s="74"/>
      <c r="P41" s="74"/>
      <c r="Q41" s="74"/>
      <c r="R41" s="74"/>
      <c r="S41" s="74"/>
    </row>
    <row r="42" spans="1:19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21" x14ac:dyDescent="0.35">
      <c r="A43" s="73" t="s">
        <v>115</v>
      </c>
      <c r="B43" s="74"/>
      <c r="C43" s="73" t="s">
        <v>128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x14ac:dyDescent="0.25">
      <c r="A44" s="74" t="s">
        <v>130</v>
      </c>
      <c r="B44" s="74"/>
      <c r="C44" s="74" t="s">
        <v>130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19" x14ac:dyDescent="0.25">
      <c r="A45" s="74" t="s">
        <v>131</v>
      </c>
      <c r="B45" s="74"/>
      <c r="C45" s="74" t="s">
        <v>131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19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ht="28.5" x14ac:dyDescent="0.45">
      <c r="A48" s="95" t="s">
        <v>165</v>
      </c>
      <c r="B48" s="95"/>
      <c r="C48" s="95"/>
      <c r="D48" s="95"/>
      <c r="E48" s="95"/>
      <c r="F48" s="95"/>
      <c r="G48" s="95"/>
      <c r="H48" s="95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ht="21" x14ac:dyDescent="0.35">
      <c r="A49" s="73" t="s">
        <v>160</v>
      </c>
      <c r="B49" s="72"/>
      <c r="C49" s="73"/>
      <c r="D49" s="72"/>
      <c r="E49" s="72"/>
      <c r="F49" s="73"/>
      <c r="G49" s="72"/>
      <c r="H49" s="72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x14ac:dyDescent="0.25">
      <c r="A50" s="74" t="s">
        <v>166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x14ac:dyDescent="0.25">
      <c r="A51" s="74" t="s">
        <v>167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21" x14ac:dyDescent="0.35">
      <c r="A52" s="73" t="s">
        <v>161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21" x14ac:dyDescent="0.35">
      <c r="A53" s="74" t="s">
        <v>168</v>
      </c>
      <c r="B53" s="74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1:19" x14ac:dyDescent="0.25">
      <c r="A54" s="74" t="s">
        <v>169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1:19" x14ac:dyDescent="0.25">
      <c r="A55" s="74" t="s">
        <v>170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19" x14ac:dyDescent="0.25">
      <c r="A56" s="74" t="s">
        <v>171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1:19" x14ac:dyDescent="0.25">
      <c r="A57" s="74" t="s">
        <v>172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19" x14ac:dyDescent="0.25">
      <c r="A58" s="74" t="s">
        <v>173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1:19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x14ac:dyDescent="0.25">
      <c r="A61" s="7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1:19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19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1:19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19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1:19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1:19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1:19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1:19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1:19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1:19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1:19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1:19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1:19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19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1:19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1:19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19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1:19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</sheetData>
  <sheetProtection password="DEEE" sheet="1" objects="1" scenarios="1"/>
  <mergeCells count="8">
    <mergeCell ref="A34:H34"/>
    <mergeCell ref="J34:Q34"/>
    <mergeCell ref="A48:H48"/>
    <mergeCell ref="A2:H2"/>
    <mergeCell ref="A20:H20"/>
    <mergeCell ref="J2:Q2"/>
    <mergeCell ref="J7:Q7"/>
    <mergeCell ref="J16:Q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O39"/>
  <sheetViews>
    <sheetView tabSelected="1" zoomScale="70" zoomScaleNormal="70" workbookViewId="0">
      <selection activeCell="I29" sqref="I29"/>
    </sheetView>
  </sheetViews>
  <sheetFormatPr defaultRowHeight="15" x14ac:dyDescent="0.25"/>
  <cols>
    <col min="2" max="2" width="33.140625" customWidth="1"/>
    <col min="3" max="3" width="28.5703125" customWidth="1"/>
    <col min="4" max="4" width="29.85546875" bestFit="1" customWidth="1"/>
    <col min="5" max="5" width="22.85546875" bestFit="1" customWidth="1"/>
    <col min="6" max="6" width="21.7109375" bestFit="1" customWidth="1"/>
    <col min="7" max="7" width="28.140625" bestFit="1" customWidth="1"/>
    <col min="8" max="8" width="23.5703125" bestFit="1" customWidth="1"/>
    <col min="9" max="9" width="16" bestFit="1" customWidth="1"/>
    <col min="10" max="10" width="17.5703125" bestFit="1" customWidth="1"/>
    <col min="11" max="11" width="22.5703125" bestFit="1" customWidth="1"/>
    <col min="12" max="12" width="15.85546875" bestFit="1" customWidth="1"/>
    <col min="13" max="13" width="16.140625" bestFit="1" customWidth="1"/>
    <col min="14" max="14" width="24" bestFit="1" customWidth="1"/>
    <col min="15" max="15" width="28" bestFit="1" customWidth="1"/>
  </cols>
  <sheetData>
    <row r="1" spans="1:15" ht="24.95" customHeight="1" x14ac:dyDescent="0.25">
      <c r="A1" s="106" t="s">
        <v>188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4.95" customHeight="1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2" customFormat="1" ht="45" customHeight="1" thickBot="1" x14ac:dyDescent="0.3">
      <c r="A3" s="117" t="s">
        <v>16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s="3" customFormat="1" ht="45" customHeight="1" thickBot="1" x14ac:dyDescent="0.3">
      <c r="A4" s="89" t="s">
        <v>38</v>
      </c>
      <c r="B4" s="90" t="s">
        <v>20</v>
      </c>
      <c r="C4" s="91" t="s">
        <v>32</v>
      </c>
      <c r="D4" s="91" t="s">
        <v>33</v>
      </c>
      <c r="E4" s="91" t="s">
        <v>34</v>
      </c>
      <c r="F4" s="91" t="s">
        <v>35</v>
      </c>
      <c r="G4" s="92" t="s">
        <v>36</v>
      </c>
      <c r="H4" s="92" t="s">
        <v>37</v>
      </c>
      <c r="I4" s="93" t="s">
        <v>39</v>
      </c>
      <c r="J4" s="93" t="s">
        <v>40</v>
      </c>
      <c r="K4" s="91" t="s">
        <v>41</v>
      </c>
      <c r="L4" s="91" t="s">
        <v>42</v>
      </c>
      <c r="M4" s="91" t="s">
        <v>43</v>
      </c>
      <c r="N4" s="91" t="s">
        <v>48</v>
      </c>
      <c r="O4" s="94" t="s">
        <v>49</v>
      </c>
    </row>
    <row r="5" spans="1:15" s="2" customFormat="1" ht="30" customHeight="1" thickBot="1" x14ac:dyDescent="0.3">
      <c r="A5" s="125">
        <v>1</v>
      </c>
      <c r="B5" s="55" t="s">
        <v>0</v>
      </c>
      <c r="C5" s="6">
        <v>12345678910</v>
      </c>
      <c r="D5" s="6" t="s">
        <v>79</v>
      </c>
      <c r="E5" s="6" t="s">
        <v>80</v>
      </c>
      <c r="F5" s="6" t="s">
        <v>81</v>
      </c>
      <c r="G5" s="6" t="s">
        <v>82</v>
      </c>
      <c r="H5" s="7">
        <v>25569</v>
      </c>
      <c r="I5" s="8">
        <f ca="1">INT((TODAY()-H5)/365.25)</f>
        <v>47</v>
      </c>
      <c r="J5" s="6" t="s">
        <v>44</v>
      </c>
      <c r="K5" s="9" t="s">
        <v>46</v>
      </c>
      <c r="L5" s="10">
        <v>42614</v>
      </c>
      <c r="M5" s="10">
        <v>42614</v>
      </c>
      <c r="N5" s="11" t="str">
        <f ca="1">DATEDIF(L5,TODAY(),"y") &amp; " YIL " &amp; DATEDIF(L5,TODAY(),"ym") &amp; " AY "&amp; DATEDIF(L5,TODAY(),"MD") &amp; " GÜN"</f>
        <v>1 YIL 1 AY 3 GÜN</v>
      </c>
      <c r="O5" s="12" t="s">
        <v>8</v>
      </c>
    </row>
    <row r="6" spans="1:15" s="4" customFormat="1" ht="45" customHeight="1" x14ac:dyDescent="0.25">
      <c r="A6" s="126"/>
      <c r="B6" s="120" t="s">
        <v>17</v>
      </c>
      <c r="C6" s="121"/>
      <c r="D6" s="5" t="s">
        <v>60</v>
      </c>
      <c r="E6" s="112" t="s">
        <v>61</v>
      </c>
      <c r="F6" s="113"/>
      <c r="G6" s="113"/>
      <c r="H6" s="114"/>
      <c r="I6" s="110" t="s">
        <v>18</v>
      </c>
      <c r="J6" s="111"/>
      <c r="K6" s="111"/>
      <c r="L6" s="112" t="s">
        <v>68</v>
      </c>
      <c r="M6" s="113"/>
      <c r="N6" s="113"/>
      <c r="O6" s="114"/>
    </row>
    <row r="7" spans="1:15" s="2" customFormat="1" ht="45" customHeight="1" x14ac:dyDescent="0.25">
      <c r="A7" s="126"/>
      <c r="B7" s="30" t="s">
        <v>52</v>
      </c>
      <c r="C7" s="26" t="s">
        <v>53</v>
      </c>
      <c r="D7" s="27" t="s">
        <v>59</v>
      </c>
      <c r="E7" s="25" t="s">
        <v>62</v>
      </c>
      <c r="F7" s="28" t="s">
        <v>63</v>
      </c>
      <c r="G7" s="28" t="s">
        <v>64</v>
      </c>
      <c r="H7" s="26" t="s">
        <v>65</v>
      </c>
      <c r="I7" s="25" t="s">
        <v>72</v>
      </c>
      <c r="J7" s="28" t="s">
        <v>73</v>
      </c>
      <c r="K7" s="29" t="s">
        <v>74</v>
      </c>
      <c r="L7" s="25" t="s">
        <v>69</v>
      </c>
      <c r="M7" s="28" t="s">
        <v>70</v>
      </c>
      <c r="N7" s="28" t="s">
        <v>187</v>
      </c>
      <c r="O7" s="26" t="s">
        <v>71</v>
      </c>
    </row>
    <row r="8" spans="1:15" s="2" customFormat="1" ht="30" customHeight="1" thickBot="1" x14ac:dyDescent="0.3">
      <c r="A8" s="126"/>
      <c r="B8" s="56" t="s">
        <v>14</v>
      </c>
      <c r="C8" s="12" t="str">
        <f>MID(B8,1,6)</f>
        <v xml:space="preserve">59006 </v>
      </c>
      <c r="D8" s="14">
        <v>1999</v>
      </c>
      <c r="E8" s="13" t="s">
        <v>66</v>
      </c>
      <c r="F8" s="6">
        <v>6406300027</v>
      </c>
      <c r="G8" s="6" t="s">
        <v>67</v>
      </c>
      <c r="H8" s="12" t="str">
        <f>MID(G8,20,22)</f>
        <v>1010101</v>
      </c>
      <c r="I8" s="15" t="s">
        <v>76</v>
      </c>
      <c r="J8" s="16" t="s">
        <v>78</v>
      </c>
      <c r="K8" s="17" t="s">
        <v>19</v>
      </c>
      <c r="L8" s="15">
        <v>0</v>
      </c>
      <c r="M8" s="31">
        <v>0</v>
      </c>
      <c r="N8" s="31">
        <v>0</v>
      </c>
      <c r="O8" s="32">
        <f ca="1">TODAY()</f>
        <v>43012</v>
      </c>
    </row>
    <row r="9" spans="1:15" s="4" customFormat="1" ht="45" customHeight="1" x14ac:dyDescent="0.25">
      <c r="A9" s="126"/>
      <c r="B9" s="115" t="s">
        <v>83</v>
      </c>
      <c r="C9" s="108"/>
      <c r="D9" s="116"/>
      <c r="E9" s="107" t="s">
        <v>90</v>
      </c>
      <c r="F9" s="108"/>
      <c r="G9" s="108"/>
      <c r="H9" s="108"/>
      <c r="I9" s="108"/>
      <c r="J9" s="108"/>
      <c r="K9" s="108"/>
      <c r="L9" s="109"/>
      <c r="M9" s="107" t="s">
        <v>174</v>
      </c>
      <c r="N9" s="129"/>
      <c r="O9" s="134" t="s">
        <v>178</v>
      </c>
    </row>
    <row r="10" spans="1:15" s="2" customFormat="1" ht="45" customHeight="1" x14ac:dyDescent="0.25">
      <c r="A10" s="126"/>
      <c r="B10" s="30" t="s">
        <v>84</v>
      </c>
      <c r="C10" s="28" t="s">
        <v>85</v>
      </c>
      <c r="D10" s="26" t="s">
        <v>89</v>
      </c>
      <c r="E10" s="25" t="s">
        <v>91</v>
      </c>
      <c r="F10" s="28" t="s">
        <v>103</v>
      </c>
      <c r="G10" s="28" t="s">
        <v>104</v>
      </c>
      <c r="H10" s="28" t="s">
        <v>105</v>
      </c>
      <c r="I10" s="28" t="s">
        <v>106</v>
      </c>
      <c r="J10" s="28" t="s">
        <v>107</v>
      </c>
      <c r="K10" s="28" t="s">
        <v>108</v>
      </c>
      <c r="L10" s="29" t="s">
        <v>109</v>
      </c>
      <c r="M10" s="69" t="s">
        <v>175</v>
      </c>
      <c r="N10" s="70" t="s">
        <v>176</v>
      </c>
      <c r="O10" s="135"/>
    </row>
    <row r="11" spans="1:15" s="2" customFormat="1" ht="30" customHeight="1" x14ac:dyDescent="0.25">
      <c r="A11" s="126"/>
      <c r="B11" s="57" t="s">
        <v>86</v>
      </c>
      <c r="C11" s="18">
        <v>0</v>
      </c>
      <c r="D11" s="19">
        <v>65</v>
      </c>
      <c r="E11" s="20" t="s">
        <v>95</v>
      </c>
      <c r="F11" s="21"/>
      <c r="G11" s="21"/>
      <c r="H11" s="21"/>
      <c r="I11" s="21"/>
      <c r="J11" s="21"/>
      <c r="K11" s="21"/>
      <c r="L11" s="67"/>
      <c r="M11" s="36"/>
      <c r="N11" s="67" t="s">
        <v>177</v>
      </c>
      <c r="O11" s="136" t="s">
        <v>179</v>
      </c>
    </row>
    <row r="12" spans="1:15" s="2" customFormat="1" ht="30" customHeight="1" x14ac:dyDescent="0.25">
      <c r="A12" s="126"/>
      <c r="B12" s="58" t="s">
        <v>87</v>
      </c>
      <c r="C12" s="23">
        <v>0</v>
      </c>
      <c r="D12" s="24">
        <v>3032.91</v>
      </c>
      <c r="E12" s="20" t="s">
        <v>101</v>
      </c>
      <c r="F12" s="21"/>
      <c r="G12" s="21"/>
      <c r="H12" s="21"/>
      <c r="I12" s="21"/>
      <c r="J12" s="21"/>
      <c r="K12" s="21"/>
      <c r="L12" s="67"/>
      <c r="M12" s="36"/>
      <c r="N12" s="67" t="s">
        <v>177</v>
      </c>
      <c r="O12" s="136"/>
    </row>
    <row r="13" spans="1:15" s="2" customFormat="1" ht="30" customHeight="1" thickBot="1" x14ac:dyDescent="0.3">
      <c r="A13" s="126"/>
      <c r="B13" s="59" t="s">
        <v>88</v>
      </c>
      <c r="C13" s="38">
        <v>0</v>
      </c>
      <c r="D13" s="39">
        <v>0</v>
      </c>
      <c r="E13" s="40" t="s">
        <v>102</v>
      </c>
      <c r="F13" s="41"/>
      <c r="G13" s="41"/>
      <c r="H13" s="41"/>
      <c r="I13" s="41"/>
      <c r="J13" s="41"/>
      <c r="K13" s="41"/>
      <c r="L13" s="68"/>
      <c r="M13" s="13"/>
      <c r="N13" s="71" t="s">
        <v>177</v>
      </c>
      <c r="O13" s="137"/>
    </row>
    <row r="14" spans="1:15" ht="45" customHeight="1" x14ac:dyDescent="0.25">
      <c r="A14" s="126"/>
      <c r="B14" s="130" t="s">
        <v>112</v>
      </c>
      <c r="C14" s="123"/>
      <c r="D14" s="123"/>
      <c r="E14" s="123"/>
      <c r="F14" s="123"/>
      <c r="G14" s="123"/>
      <c r="H14" s="131"/>
      <c r="I14" s="122" t="s">
        <v>137</v>
      </c>
      <c r="J14" s="123"/>
      <c r="K14" s="123"/>
      <c r="L14" s="123"/>
      <c r="M14" s="132"/>
      <c r="N14" s="132"/>
      <c r="O14" s="133"/>
    </row>
    <row r="15" spans="1:15" s="48" customFormat="1" ht="45" customHeight="1" x14ac:dyDescent="0.25">
      <c r="A15" s="126"/>
      <c r="B15" s="60" t="s">
        <v>32</v>
      </c>
      <c r="C15" s="45" t="s">
        <v>111</v>
      </c>
      <c r="D15" s="45" t="s">
        <v>113</v>
      </c>
      <c r="E15" s="46" t="s">
        <v>114</v>
      </c>
      <c r="F15" s="45" t="s">
        <v>115</v>
      </c>
      <c r="G15" s="45" t="s">
        <v>116</v>
      </c>
      <c r="H15" s="49" t="s">
        <v>117</v>
      </c>
      <c r="I15" s="44" t="s">
        <v>138</v>
      </c>
      <c r="J15" s="45" t="s">
        <v>139</v>
      </c>
      <c r="K15" s="45" t="s">
        <v>140</v>
      </c>
      <c r="L15" s="45" t="s">
        <v>141</v>
      </c>
      <c r="M15" s="45" t="s">
        <v>142</v>
      </c>
      <c r="N15" s="45" t="s">
        <v>143</v>
      </c>
      <c r="O15" s="47" t="s">
        <v>144</v>
      </c>
    </row>
    <row r="16" spans="1:15" ht="30" customHeight="1" x14ac:dyDescent="0.25">
      <c r="A16" s="126"/>
      <c r="B16" s="61">
        <v>12345678910</v>
      </c>
      <c r="C16" s="35" t="s">
        <v>136</v>
      </c>
      <c r="D16" s="35" t="s">
        <v>118</v>
      </c>
      <c r="E16" s="43"/>
      <c r="F16" s="43"/>
      <c r="G16" s="35" t="s">
        <v>130</v>
      </c>
      <c r="H16" s="50" t="s">
        <v>135</v>
      </c>
      <c r="I16" s="51"/>
      <c r="J16" s="35"/>
      <c r="K16" s="35"/>
      <c r="L16" s="35"/>
      <c r="M16" s="52"/>
      <c r="N16" s="52"/>
      <c r="O16" s="37"/>
    </row>
    <row r="17" spans="1:15" ht="30" customHeight="1" x14ac:dyDescent="0.25">
      <c r="A17" s="126"/>
      <c r="B17" s="61"/>
      <c r="C17" s="35"/>
      <c r="D17" s="35"/>
      <c r="E17" s="35"/>
      <c r="F17" s="43"/>
      <c r="G17" s="43"/>
      <c r="H17" s="50"/>
      <c r="I17" s="51"/>
      <c r="J17" s="35"/>
      <c r="K17" s="35"/>
      <c r="L17" s="35"/>
      <c r="M17" s="52"/>
      <c r="N17" s="52"/>
      <c r="O17" s="37"/>
    </row>
    <row r="18" spans="1:15" ht="30" customHeight="1" x14ac:dyDescent="0.25">
      <c r="A18" s="126"/>
      <c r="B18" s="61"/>
      <c r="C18" s="35"/>
      <c r="D18" s="35"/>
      <c r="E18" s="43"/>
      <c r="F18" s="35"/>
      <c r="G18" s="35"/>
      <c r="H18" s="50"/>
      <c r="I18" s="51"/>
      <c r="J18" s="35"/>
      <c r="K18" s="35"/>
      <c r="L18" s="35"/>
      <c r="M18" s="52"/>
      <c r="N18" s="52"/>
      <c r="O18" s="37"/>
    </row>
    <row r="19" spans="1:15" ht="30" customHeight="1" x14ac:dyDescent="0.25">
      <c r="A19" s="126"/>
      <c r="B19" s="61"/>
      <c r="C19" s="35"/>
      <c r="D19" s="35"/>
      <c r="E19" s="43"/>
      <c r="F19" s="35"/>
      <c r="G19" s="35"/>
      <c r="H19" s="50"/>
      <c r="I19" s="51"/>
      <c r="J19" s="35"/>
      <c r="K19" s="35"/>
      <c r="L19" s="35"/>
      <c r="M19" s="52"/>
      <c r="N19" s="52"/>
      <c r="O19" s="37"/>
    </row>
    <row r="20" spans="1:15" ht="30" customHeight="1" x14ac:dyDescent="0.25">
      <c r="A20" s="126"/>
      <c r="B20" s="61"/>
      <c r="C20" s="35"/>
      <c r="D20" s="35"/>
      <c r="E20" s="43"/>
      <c r="F20" s="35"/>
      <c r="G20" s="35"/>
      <c r="H20" s="50"/>
      <c r="I20" s="51"/>
      <c r="J20" s="35"/>
      <c r="K20" s="35"/>
      <c r="L20" s="35"/>
      <c r="M20" s="52"/>
      <c r="N20" s="52"/>
      <c r="O20" s="37"/>
    </row>
    <row r="21" spans="1:15" ht="30" customHeight="1" thickBot="1" x14ac:dyDescent="0.3">
      <c r="A21" s="126"/>
      <c r="B21" s="62"/>
      <c r="C21" s="53"/>
      <c r="D21" s="53"/>
      <c r="E21" s="54"/>
      <c r="F21" s="53"/>
      <c r="G21" s="53"/>
      <c r="H21" s="76"/>
      <c r="I21" s="77"/>
      <c r="J21" s="53"/>
      <c r="K21" s="53"/>
      <c r="L21" s="53"/>
      <c r="M21" s="78"/>
      <c r="N21" s="78"/>
      <c r="O21" s="79"/>
    </row>
    <row r="22" spans="1:15" ht="45" customHeight="1" x14ac:dyDescent="0.25">
      <c r="A22" s="127"/>
      <c r="B22" s="122" t="s">
        <v>159</v>
      </c>
      <c r="C22" s="123"/>
      <c r="D22" s="123"/>
      <c r="E22" s="123"/>
      <c r="F22" s="124"/>
      <c r="G22" s="122" t="s">
        <v>182</v>
      </c>
      <c r="H22" s="123"/>
      <c r="I22" s="123"/>
      <c r="J22" s="123"/>
      <c r="K22" s="123"/>
      <c r="L22" s="123"/>
      <c r="M22" s="123"/>
      <c r="N22" s="123"/>
      <c r="O22" s="124"/>
    </row>
    <row r="23" spans="1:15" s="2" customFormat="1" ht="30" customHeight="1" x14ac:dyDescent="0.25">
      <c r="A23" s="127"/>
      <c r="B23" s="42" t="s">
        <v>160</v>
      </c>
      <c r="C23" s="34" t="s">
        <v>161</v>
      </c>
      <c r="D23" s="34" t="s">
        <v>162</v>
      </c>
      <c r="E23" s="33" t="s">
        <v>163</v>
      </c>
      <c r="F23" s="65" t="s">
        <v>164</v>
      </c>
      <c r="G23" s="140" t="s">
        <v>180</v>
      </c>
      <c r="H23" s="141"/>
      <c r="I23" s="142" t="str">
        <f>D5</f>
        <v>ALİ</v>
      </c>
      <c r="J23" s="142"/>
      <c r="K23" s="142"/>
      <c r="L23" s="142"/>
      <c r="M23" s="142"/>
      <c r="N23" s="142"/>
      <c r="O23" s="143"/>
    </row>
    <row r="24" spans="1:15" ht="30" customHeight="1" x14ac:dyDescent="0.25">
      <c r="A24" s="127"/>
      <c r="B24" s="36"/>
      <c r="C24" s="21"/>
      <c r="D24" s="63"/>
      <c r="E24" s="64"/>
      <c r="F24" s="22"/>
      <c r="G24" s="140" t="s">
        <v>34</v>
      </c>
      <c r="H24" s="141"/>
      <c r="I24" s="142" t="str">
        <f>E5</f>
        <v>AKIL</v>
      </c>
      <c r="J24" s="142"/>
      <c r="K24" s="142"/>
      <c r="L24" s="142"/>
      <c r="M24" s="142"/>
      <c r="N24" s="142"/>
      <c r="O24" s="143"/>
    </row>
    <row r="25" spans="1:15" ht="30" customHeight="1" x14ac:dyDescent="0.25">
      <c r="A25" s="127"/>
      <c r="B25" s="36"/>
      <c r="C25" s="21"/>
      <c r="D25" s="63"/>
      <c r="E25" s="64"/>
      <c r="F25" s="22"/>
      <c r="G25" s="140" t="s">
        <v>52</v>
      </c>
      <c r="H25" s="141"/>
      <c r="I25" s="142" t="str">
        <f>B8</f>
        <v>59006 - Öğretmen</v>
      </c>
      <c r="J25" s="142"/>
      <c r="K25" s="142"/>
      <c r="L25" s="142"/>
      <c r="M25" s="142"/>
      <c r="N25" s="142"/>
      <c r="O25" s="143"/>
    </row>
    <row r="26" spans="1:15" ht="30" customHeight="1" thickBot="1" x14ac:dyDescent="0.3">
      <c r="A26" s="127"/>
      <c r="B26" s="36"/>
      <c r="C26" s="21"/>
      <c r="D26" s="63"/>
      <c r="E26" s="64"/>
      <c r="F26" s="22"/>
      <c r="G26" s="138" t="s">
        <v>181</v>
      </c>
      <c r="H26" s="139"/>
      <c r="I26" s="144" t="s">
        <v>183</v>
      </c>
      <c r="J26" s="144"/>
      <c r="K26" s="144"/>
      <c r="L26" s="144"/>
      <c r="M26" s="144"/>
      <c r="N26" s="144"/>
      <c r="O26" s="145"/>
    </row>
    <row r="27" spans="1:15" ht="30" customHeight="1" x14ac:dyDescent="0.25">
      <c r="A27" s="127"/>
      <c r="B27" s="36"/>
      <c r="C27" s="21"/>
      <c r="D27" s="63"/>
      <c r="E27" s="64"/>
      <c r="F27" s="22"/>
      <c r="G27" s="87"/>
      <c r="H27" s="88"/>
      <c r="I27" s="80"/>
      <c r="J27" s="103"/>
      <c r="K27" s="104"/>
      <c r="L27" s="104"/>
      <c r="M27" s="104"/>
      <c r="N27" s="104"/>
      <c r="O27" s="105"/>
    </row>
    <row r="28" spans="1:15" ht="30" customHeight="1" x14ac:dyDescent="0.25">
      <c r="A28" s="127"/>
      <c r="B28" s="36"/>
      <c r="C28" s="21"/>
      <c r="D28" s="63"/>
      <c r="E28" s="64"/>
      <c r="F28" s="22"/>
      <c r="G28" s="81"/>
      <c r="H28" s="1"/>
      <c r="I28" s="1"/>
      <c r="J28" s="96">
        <f ca="1">TODAY()</f>
        <v>43012</v>
      </c>
      <c r="K28" s="97"/>
      <c r="L28" s="97"/>
      <c r="M28" s="97"/>
      <c r="N28" s="97"/>
      <c r="O28" s="98"/>
    </row>
    <row r="29" spans="1:15" ht="30" customHeight="1" x14ac:dyDescent="0.25">
      <c r="A29" s="127"/>
      <c r="B29" s="36"/>
      <c r="C29" s="21"/>
      <c r="D29" s="63"/>
      <c r="E29" s="64"/>
      <c r="F29" s="22"/>
      <c r="G29" s="81"/>
      <c r="H29" s="1"/>
      <c r="I29" s="1"/>
      <c r="J29" s="96" t="s">
        <v>184</v>
      </c>
      <c r="K29" s="96"/>
      <c r="L29" s="96"/>
      <c r="M29" s="96"/>
      <c r="N29" s="96"/>
      <c r="O29" s="99"/>
    </row>
    <row r="30" spans="1:15" ht="30" customHeight="1" x14ac:dyDescent="0.25">
      <c r="A30" s="127"/>
      <c r="B30" s="36"/>
      <c r="C30" s="21"/>
      <c r="D30" s="63"/>
      <c r="E30" s="64"/>
      <c r="F30" s="22"/>
      <c r="G30" s="81"/>
      <c r="H30" s="1"/>
      <c r="I30" s="1"/>
      <c r="J30" s="96"/>
      <c r="K30" s="97"/>
      <c r="L30" s="97"/>
      <c r="M30" s="97"/>
      <c r="N30" s="97"/>
      <c r="O30" s="98"/>
    </row>
    <row r="31" spans="1:15" ht="30" customHeight="1" x14ac:dyDescent="0.25">
      <c r="A31" s="127"/>
      <c r="B31" s="84"/>
      <c r="C31" s="41"/>
      <c r="D31" s="85"/>
      <c r="E31" s="86"/>
      <c r="F31" s="22"/>
      <c r="G31" s="81"/>
      <c r="H31" s="1"/>
      <c r="I31" s="1"/>
      <c r="J31" s="96" t="s">
        <v>186</v>
      </c>
      <c r="K31" s="97"/>
      <c r="L31" s="97"/>
      <c r="M31" s="97"/>
      <c r="N31" s="97"/>
      <c r="O31" s="98"/>
    </row>
    <row r="32" spans="1:15" ht="30" customHeight="1" x14ac:dyDescent="0.25">
      <c r="A32" s="127"/>
      <c r="B32" s="84"/>
      <c r="C32" s="41"/>
      <c r="D32" s="85"/>
      <c r="E32" s="86"/>
      <c r="F32" s="22"/>
      <c r="G32" s="81"/>
      <c r="H32" s="1"/>
      <c r="I32" s="1"/>
      <c r="J32" s="96" t="s">
        <v>185</v>
      </c>
      <c r="K32" s="96"/>
      <c r="L32" s="96"/>
      <c r="M32" s="96"/>
      <c r="N32" s="96"/>
      <c r="O32" s="99"/>
    </row>
    <row r="33" spans="1:15" ht="30" customHeight="1" thickBot="1" x14ac:dyDescent="0.3">
      <c r="A33" s="128"/>
      <c r="B33" s="13"/>
      <c r="C33" s="6"/>
      <c r="D33" s="9"/>
      <c r="E33" s="66"/>
      <c r="F33" s="12"/>
      <c r="G33" s="82"/>
      <c r="H33" s="83"/>
      <c r="I33" s="83"/>
      <c r="J33" s="100"/>
      <c r="K33" s="101"/>
      <c r="L33" s="101"/>
      <c r="M33" s="101"/>
      <c r="N33" s="101"/>
      <c r="O33" s="102"/>
    </row>
    <row r="34" spans="1:15" ht="30" customHeight="1" x14ac:dyDescent="0.25"/>
    <row r="35" spans="1:15" ht="30" customHeight="1" x14ac:dyDescent="0.25"/>
    <row r="36" spans="1:15" ht="30" customHeight="1" x14ac:dyDescent="0.25"/>
    <row r="37" spans="1:15" ht="30" customHeight="1" x14ac:dyDescent="0.25"/>
    <row r="38" spans="1:15" ht="30" customHeight="1" x14ac:dyDescent="0.25"/>
    <row r="39" spans="1:15" ht="30" customHeight="1" x14ac:dyDescent="0.25"/>
  </sheetData>
  <sheetProtection selectLockedCells="1" selectUnlockedCells="1"/>
  <dataConsolidate/>
  <mergeCells count="31">
    <mergeCell ref="B22:F22"/>
    <mergeCell ref="A5:A33"/>
    <mergeCell ref="M9:N9"/>
    <mergeCell ref="B14:H14"/>
    <mergeCell ref="I14:O14"/>
    <mergeCell ref="O9:O10"/>
    <mergeCell ref="O11:O13"/>
    <mergeCell ref="G26:H26"/>
    <mergeCell ref="G25:H25"/>
    <mergeCell ref="G24:H24"/>
    <mergeCell ref="G23:H23"/>
    <mergeCell ref="G22:O22"/>
    <mergeCell ref="I23:O23"/>
    <mergeCell ref="I24:O24"/>
    <mergeCell ref="I25:O25"/>
    <mergeCell ref="I26:O26"/>
    <mergeCell ref="A1:O2"/>
    <mergeCell ref="E9:L9"/>
    <mergeCell ref="I6:K6"/>
    <mergeCell ref="L6:O6"/>
    <mergeCell ref="B9:D9"/>
    <mergeCell ref="A3:O3"/>
    <mergeCell ref="B6:C6"/>
    <mergeCell ref="E6:H6"/>
    <mergeCell ref="J28:O28"/>
    <mergeCell ref="J29:O29"/>
    <mergeCell ref="J30:O30"/>
    <mergeCell ref="J33:O33"/>
    <mergeCell ref="J27:O27"/>
    <mergeCell ref="J31:O31"/>
    <mergeCell ref="J32:O32"/>
  </mergeCells>
  <dataValidations xWindow="174" yWindow="502" count="29">
    <dataValidation type="list" showInputMessage="1" showErrorMessage="1" errorTitle="HATALI İŞLEM " error="LÜTFEN GEÇERLİ BİR SEÇİM YAPINIZ" promptTitle="İŞLEM KODU" prompt="Lütfen Açılan Listeden Size Uygun İşlem Kodunu Seçiniz " sqref="B5">
      <formula1>islem_kodu</formula1>
    </dataValidation>
    <dataValidation type="decimal" showInputMessage="1" showErrorMessage="1" errorTitle="HATALI İŞLEM" error="LÜTFEN 11 HANELİ T.C. KİMLİK NUMARANIZI EKSİKSİZ VE HATASIZ GİRİNİZ " promptTitle="T.C. KİMLİK NO" prompt="Lütfen 11 Haneli T.C. Kimlik Numaranızı Giriniz" sqref="C5 B16:B21">
      <formula1>0</formula1>
      <formula2>111111111111</formula2>
    </dataValidation>
    <dataValidation type="date" allowBlank="1" showInputMessage="1" showErrorMessage="1" errorTitle="HATALI İŞLEM" error="LÜTFEN DOĞUM TARİHİNİZİ GİRİNİZ" promptTitle="TARİH" prompt="Lütfen Doğum Tarihinizi Gün/Ay/Yıl Olarak Giriniz" sqref="H5">
      <formula1>25569</formula1>
      <formula2>36526</formula2>
    </dataValidation>
    <dataValidation type="list" showInputMessage="1" showErrorMessage="1" errorTitle="HATALI İŞLEM" error="LÜTFEN GEÇERLİ BİR SEÇİM YAPINIZ" promptTitle="CİNSİYET" prompt="Lütfen Listeden Size Uygun Seçeneği Seçiniz" sqref="J5">
      <formula1>cinsiyet</formula1>
    </dataValidation>
    <dataValidation type="list" showInputMessage="1" showErrorMessage="1" errorTitle="HATALI İŞLEM" error="LÜTFEN GEÇERLİ BİR SEÇİM YAPINIZ" promptTitle="MEDENİ HALİ" prompt="Lütfen Listeden Size Uygun Seçeneği Seçiniz" sqref="K5">
      <formula1>medeni_hali</formula1>
    </dataValidation>
    <dataValidation type="date" operator="greaterThan" allowBlank="1" showInputMessage="1" showErrorMessage="1" errorTitle="HATALI İŞLEM" error="LÜTFEN İLK BAŞLAMA TARİHİNİ VE MEVCUT GÖREV YERİNİZDE BAŞLAMA TARİHİNİ 01/09/2016 SONRASI OLARAK GİRİNİZ" promptTitle="İLK İŞE BAŞLAMA TARİHİ" prompt="Lütfen Göreve İlk Başlama Tarihinizi ve Görev Yapmış Olduğunuz Kurumda Başlama Tarihini Gün/Ay/Yıl Şeklinde Giriniz" sqref="L5:M5">
      <formula1>42613</formula1>
    </dataValidation>
    <dataValidation type="list" allowBlank="1" showInputMessage="1" showErrorMessage="1" sqref="O5">
      <formula1>ogrenim_durumu</formula1>
    </dataValidation>
    <dataValidation type="list" showInputMessage="1" showErrorMessage="1" errorTitle="HATALIİŞLEM" error="LÜTFEN GEÇERLİ BİR SEÇİM YAPINIZ" promptTitle="POZİSYON ÜNVAN ADI" prompt="Lütfen Size Uygun Ünvan Adını Listeden Seçiniz " sqref="B8">
      <formula1>unvan_adi</formula1>
    </dataValidation>
    <dataValidation type="whole" allowBlank="1" showInputMessage="1" showErrorMessage="1" errorTitle="HATALI İŞLEM" error="ŞAHIS SİGORTA POLİÇESİ MİKTARI 1999 DAN FAZLA OLAMAZ" promptTitle="ŞAHIS SİGORTA POLİÇESİ" prompt="Lütfen Sigorta Poliçenizin Tutarını Giriniz " sqref="D8">
      <formula1>0</formula1>
      <formula2>1999</formula2>
    </dataValidation>
    <dataValidation type="custom" showInputMessage="1" showErrorMessage="1" errorTitle="HATALI İŞLEM" error="LÜTFEN 26 HANELİ BANKA IBAN NUMARANIZI EKSİKSİZ VE HATASIZ GİRİNİZ" promptTitle="BANKA IBAN NO" prompt="Lütfen Banka Iban Numaranızı Giriniz" sqref="G8">
      <formula1>AND(G8&lt;&gt;"",LEN(G8)&lt;&gt;27)</formula1>
    </dataValidation>
    <dataValidation type="list" allowBlank="1" showInputMessage="1" showErrorMessage="1" errorTitle="İŞLEM HATASI" error="LÜTFEN SİZE UYGUN SEÇENEĞİ SEÇİNİZ" promptTitle="MAAŞ DÖNEMİ" prompt="Lütfen Listeden Maşa Dönemini Seçiniz" sqref="I8">
      <formula1>maas_donemi</formula1>
    </dataValidation>
    <dataValidation type="list" allowBlank="1" showInputMessage="1" showErrorMessage="1" sqref="J8">
      <formula1>sigortalilik</formula1>
    </dataValidation>
    <dataValidation type="list" allowBlank="1" showInputMessage="1" showErrorMessage="1" sqref="K8">
      <formula1>gssp</formula1>
    </dataValidation>
    <dataValidation type="list" showInputMessage="1" showErrorMessage="1" sqref="E11:E13">
      <formula1>kesintiler</formula1>
    </dataValidation>
    <dataValidation type="list" showInputMessage="1" showErrorMessage="1" errorTitle="İŞLEM HATASI" error="LÜTFEN GEÇERLİ BİR SEÇENEK SEÇİNİZ" promptTitle="YAKINLIK" prompt="Lütfen Listeden Size Uygun Seçeneği Seçiniz" sqref="D16:D21">
      <formula1>yakinlik</formula1>
    </dataValidation>
    <dataValidation type="list" showInputMessage="1" showErrorMessage="1" errorTitle="İŞLEM HATASI" error="LÜTFEN GEÇERLİ BİR SEÇENEK SEÇİNİZ" promptTitle="EŞ YARDIMI" prompt="Lütfen Listeden Size Uygun Seçeneği Seçiniz" sqref="E17">
      <formula1>es_yardimi</formula1>
    </dataValidation>
    <dataValidation type="list" showInputMessage="1" showErrorMessage="1" errorTitle="İŞLEM HATASI" error="LÜTFEN GEÇERLİ BİR SEÇENEK SEÇİNİZ" promptTitle="ÇOCUK YARDIMI" prompt="Lütfen Listeden Size Uygun Seçeneği Seçiniz" sqref="F18:F21">
      <formula1>cocuk_yardimi</formula1>
    </dataValidation>
    <dataValidation type="list" showInputMessage="1" showErrorMessage="1" errorTitle="İŞLEM HATASI" error="LÜTFEN GEÇERLİ BİR SEÇENEK SEÇİNİZ" promptTitle="ASGARİ GEÇİM İNDİRİMİ" prompt="Lütfen Listeden Size Uygun Seçeneği Seçiniz" sqref="G16 G18:G21">
      <formula1>asgari_gecim</formula1>
    </dataValidation>
    <dataValidation type="list" showInputMessage="1" showErrorMessage="1" errorTitle="İŞLEM HATASI" error="LÜTFEN GEÇERLİ BİR SEÇENEK SEÇİNİZ" promptTitle="ENGELLİLİK İNDİRİMİ" prompt="Lütfen Listeden Size Uygun Seçeneği Seçiniz" sqref="H16:H21">
      <formula1>engellilik</formula1>
    </dataValidation>
    <dataValidation showInputMessage="1" showErrorMessage="1" errorTitle="İŞLEM HATASI" error="LÜTFEN GEÇERLİ BİR SEÇENEK SEÇİNİZ" promptTitle="EŞ YARDIMI" prompt="Lütfen Listeden Size Uygun Seçeneği Seçiniz" sqref="E16 E18:E21"/>
    <dataValidation showInputMessage="1" showErrorMessage="1" errorTitle="İŞLEM HATASI" error="LÜTFEN GEÇERLİ BİR SEÇENEK SEÇİNİZ" promptTitle="ÇOCUK YARDIMI" prompt="Lütfen Listeden Size Uygun Seçeneği Seçiniz" sqref="F16:F17"/>
    <dataValidation showInputMessage="1" showErrorMessage="1" errorTitle="İŞLEM HATASI" error="LÜTFEN GEÇERLİ BİR SEÇENEK SEÇİNİZ" promptTitle="ASGARİ GEÇİM İNDİRİMİ" prompt="Lütfen Listeden Size Uygun Seçeneği Seçiniz" sqref="G17"/>
    <dataValidation type="list" allowBlank="1" showInputMessage="1" showErrorMessage="1" errorTitle="İŞLEM HATASI" error="LÜTFEN GEÇERLİ BİR SEÇENEK SEÇİNİZ" promptTitle="YABANCI DİL" prompt="Lütfen Listeden Kendinize Uygun Seçeneği Seçiniz" sqref="I16:I21">
      <formula1>yabanci_dil</formula1>
    </dataValidation>
    <dataValidation type="list" allowBlank="1" showInputMessage="1" showErrorMessage="1" errorTitle="İŞLEM HATASI" error="LÜTFEN GEÇERLİ BİR SEÇENEK SEÇİNİZ" promptTitle="KURUMLARINCA YARARLANMA DURUMU" prompt="Lüften Listeden Kendinize Uygun Seçeneği Seçiniz" sqref="J16:J21">
      <formula1>dil_tazminati_yararlanma</formula1>
    </dataValidation>
    <dataValidation type="list" showInputMessage="1" showErrorMessage="1" errorTitle="İŞLEM HATASI" error="LÜTFEN GEÇERLİ BİR SEÇENEK SEÇİNİZ" promptTitle="SEVİYE" prompt="Lütfen Kendinize Uygun Seçeneği Seçiniz" sqref="K16:K21">
      <formula1>seviye</formula1>
    </dataValidation>
    <dataValidation type="list" showInputMessage="1" showErrorMessage="1" errorTitle="İŞLEM HATASI" error="LÜTFEN GEÇERLİ BİR SEÇENEK SEÇİNİZ" promptTitle="GÖSTERGE" prompt="Lütfen Kendinize Uygun Seçeneği Seçiniz" sqref="L16:L21">
      <formula1>gosterge</formula1>
    </dataValidation>
    <dataValidation type="date" allowBlank="1" showInputMessage="1" showErrorMessage="1" errorTitle="İŞLEM HATASI" error="LÜTFEN GEÇERLİ BİR TARİH GİRİNİZ" sqref="M16:N21">
      <formula1>40179</formula1>
      <formula2>73051</formula2>
    </dataValidation>
    <dataValidation type="list" showInputMessage="1" showErrorMessage="1" errorTitle="İŞLEM HATASI" error="LÜTFEN GEÇERLİ BİR SEÇENEK SEÇİNİZ" promptTitle="RAPOR TÜRÜ" prompt="Lütfen Raporunuzun Türüne Uygun Seçeneği Seçiniz" sqref="B24:B33">
      <formula1>rapor_turu</formula1>
    </dataValidation>
    <dataValidation type="list" showInputMessage="1" showErrorMessage="1" errorTitle="İŞLEM HATASI" error="LÜTFEN GEÇERLİ BİR SEÇENEK SEÇİNİZ" promptTitle="RAPORUN VERİLDİĞİ YER" prompt="Lütfen Raporun Verildiği Yeri Listeden Seçiniz" sqref="C24:C33">
      <formula1>raporun_verildigi_yer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4" yWindow="502" count="2">
        <x14:dataValidation type="list" showInputMessage="1" showErrorMessage="1">
          <x14:formula1>
            <xm:f>Database!$J$4</xm:f>
          </x14:formula1>
          <xm:sqref>E8</xm:sqref>
        </x14:dataValidation>
        <x14:dataValidation type="list" showInputMessage="1" showErrorMessage="1">
          <x14:formula1>
            <xm:f>Database!$J$6</xm:f>
          </x14:formula1>
          <xm:sqref>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22</vt:i4>
      </vt:variant>
    </vt:vector>
  </HeadingPairs>
  <TitlesOfParts>
    <vt:vector size="24" baseType="lpstr">
      <vt:lpstr>Database</vt:lpstr>
      <vt:lpstr>Maaş Bilgi Girişi</vt:lpstr>
      <vt:lpstr>asgari_gecim</vt:lpstr>
      <vt:lpstr>cinsiyet</vt:lpstr>
      <vt:lpstr>cocuk_yardimi</vt:lpstr>
      <vt:lpstr>dil_tazminati_yararlanma</vt:lpstr>
      <vt:lpstr>engellilik</vt:lpstr>
      <vt:lpstr>engellilik_indirimi</vt:lpstr>
      <vt:lpstr>engellilik_yeni</vt:lpstr>
      <vt:lpstr>es_yardimi</vt:lpstr>
      <vt:lpstr>gosterge</vt:lpstr>
      <vt:lpstr>gssp</vt:lpstr>
      <vt:lpstr>islem_kodu</vt:lpstr>
      <vt:lpstr>kesintiler</vt:lpstr>
      <vt:lpstr>maas_donemi</vt:lpstr>
      <vt:lpstr>medeni_hali</vt:lpstr>
      <vt:lpstr>ogrenim_durumu</vt:lpstr>
      <vt:lpstr>rapor_turu</vt:lpstr>
      <vt:lpstr>raporun_verildigi_yer</vt:lpstr>
      <vt:lpstr>seviye</vt:lpstr>
      <vt:lpstr>sigortalilik</vt:lpstr>
      <vt:lpstr>unvan_adi</vt:lpstr>
      <vt:lpstr>yabanci_dil</vt:lpstr>
      <vt:lpstr>yakinlik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2017-10-04T13:23:59Z</dcterms:modified>
</cp:coreProperties>
</file>